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ate1904="1"/>
  <mc:AlternateContent xmlns:mc="http://schemas.openxmlformats.org/markup-compatibility/2006">
    <mc:Choice Requires="x15">
      <x15ac:absPath xmlns:x15ac="http://schemas.microsoft.com/office/spreadsheetml/2010/11/ac" url="C:\Users\Larry\Documents\USR&amp;PA\High Power\2025\"/>
    </mc:Choice>
  </mc:AlternateContent>
  <xr:revisionPtr revIDLastSave="0" documentId="13_ncr:1_{43059AAC-E825-48DC-80D9-7C48EF565B7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sults Bulletin" sheetId="2" r:id="rId1"/>
    <sheet name="Results to NRA" sheetId="3" r:id="rId2"/>
    <sheet name="Email Contacts" sheetId="4" r:id="rId3"/>
  </sheets>
  <definedNames>
    <definedName name="_xlnm.Print_Area" localSheetId="2">'Email Contacts'!$A$1:$C$3</definedName>
    <definedName name="_xlnm.Print_Area" localSheetId="0">'Results Bulletin'!$A$1:$H$38</definedName>
    <definedName name="_xlnm.Print_Area" localSheetId="1">'Results to NRA'!$A$1:$G$22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H11" i="2" s="1"/>
  <c r="G12" i="2"/>
  <c r="H12" i="2" s="1"/>
  <c r="G10" i="2"/>
  <c r="H10" i="2" s="1"/>
  <c r="G13" i="2"/>
  <c r="H13" i="2" s="1"/>
  <c r="G9" i="2"/>
  <c r="H9" i="2" s="1"/>
  <c r="G14" i="2"/>
  <c r="H14" i="2" s="1"/>
  <c r="G16" i="2"/>
  <c r="H16" i="2" s="1"/>
  <c r="G15" i="2"/>
  <c r="H15" i="2" s="1"/>
</calcChain>
</file>

<file path=xl/sharedStrings.xml><?xml version="1.0" encoding="utf-8"?>
<sst xmlns="http://schemas.openxmlformats.org/spreadsheetml/2006/main" count="124" uniqueCount="89">
  <si>
    <t>Larry Scanlan</t>
  </si>
  <si>
    <t>Utah State Rifle and Pistol Association</t>
  </si>
  <si>
    <t>Wendover Airport, Utah</t>
  </si>
  <si>
    <t>Aggregate</t>
  </si>
  <si>
    <t xml:space="preserve">Utah State Rifle &amp; Pistol Association </t>
  </si>
  <si>
    <t>Wendover, Utah</t>
  </si>
  <si>
    <t>Total</t>
  </si>
  <si>
    <t>Match Rifle</t>
  </si>
  <si>
    <t>Record</t>
  </si>
  <si>
    <t>NRA ID Number</t>
  </si>
  <si>
    <t>Name</t>
  </si>
  <si>
    <t>Address</t>
  </si>
  <si>
    <t>Shots</t>
  </si>
  <si>
    <t>Score</t>
  </si>
  <si>
    <t>Match Director</t>
  </si>
  <si>
    <t>%</t>
  </si>
  <si>
    <t>Class</t>
  </si>
  <si>
    <t>Match #1</t>
  </si>
  <si>
    <t>Match #2</t>
  </si>
  <si>
    <t>Match #3</t>
  </si>
  <si>
    <t>Long Range F-Class</t>
  </si>
  <si>
    <t>&gt;=98.50</t>
  </si>
  <si>
    <t>&gt;98.0</t>
  </si>
  <si>
    <t>97.0 - 98.49</t>
  </si>
  <si>
    <t>96.5 - 97.9</t>
  </si>
  <si>
    <t>94.5 - 96.99</t>
  </si>
  <si>
    <t>94.0 - 96.5</t>
  </si>
  <si>
    <t>92.0 - 94.99</t>
  </si>
  <si>
    <t>91.5 - 93.9</t>
  </si>
  <si>
    <t>&lt;92.0%</t>
  </si>
  <si>
    <t>&lt;91.49</t>
  </si>
  <si>
    <t>Grand</t>
  </si>
  <si>
    <t>SS</t>
  </si>
  <si>
    <t>EX</t>
  </si>
  <si>
    <t>Bart Colledge</t>
  </si>
  <si>
    <t>High Master (HM)</t>
  </si>
  <si>
    <t>Master (M)</t>
  </si>
  <si>
    <t>-</t>
  </si>
  <si>
    <t>Master Unclassified (MUNC)</t>
  </si>
  <si>
    <t>Sharpshooter (SS)</t>
  </si>
  <si>
    <t>Expert (EX)</t>
  </si>
  <si>
    <t>bartcolledge01@gmail.com</t>
  </si>
  <si>
    <t>Jim Jensen</t>
  </si>
  <si>
    <t>James.D.Jensen52@gmail.com</t>
  </si>
  <si>
    <t>Marksman (MM)</t>
  </si>
  <si>
    <t>F-Open</t>
  </si>
  <si>
    <t>1000 yd</t>
  </si>
  <si>
    <t>Bart W. Colledge</t>
  </si>
  <si>
    <t>522 E. Tamarack, Tooele, UT  84074</t>
  </si>
  <si>
    <t>6831 Clernates Drive, West Jordan, UT  84081</t>
  </si>
  <si>
    <t>2023 Utah Approved Long Range Match</t>
  </si>
  <si>
    <t>HM</t>
  </si>
  <si>
    <t>F-TR</t>
  </si>
  <si>
    <t>Brent Stewart</t>
  </si>
  <si>
    <t>LarryScanlan308@gmail.com</t>
  </si>
  <si>
    <t>2144 North Oak Lane, Provo, UT  84604</t>
  </si>
  <si>
    <t>Match Rifle/Tactical Class</t>
  </si>
  <si>
    <t>Match #4</t>
  </si>
  <si>
    <t>Larry Scanaln</t>
  </si>
  <si>
    <t>2718 E. 9725 S., Sandy, UT 84092</t>
  </si>
  <si>
    <t>Ron Deland</t>
  </si>
  <si>
    <t>rdbmc1@gmail.com</t>
  </si>
  <si>
    <t>bstew6xc@gmail.com</t>
  </si>
  <si>
    <t>DNF</t>
  </si>
  <si>
    <t>2025 Long Range High Power Match</t>
  </si>
  <si>
    <t>NRA F-Class Rules, revised February 2025.  120 Record shots are required by NRA for classification.</t>
  </si>
  <si>
    <t>Classification scores or reclassificatoin scores are based on the latest 120 shots fired.</t>
  </si>
  <si>
    <t>Reclassification to a lower classification must be made in writing to NRA based upon the last 180 shots fired in competition.</t>
  </si>
  <si>
    <t>Kerry Duncan</t>
  </si>
  <si>
    <t>kerryjayd@gmail.com</t>
  </si>
  <si>
    <t>Brad Kalmar</t>
  </si>
  <si>
    <t>mowerman1001@yahoo,com</t>
  </si>
  <si>
    <t>James D. Jensen</t>
  </si>
  <si>
    <t>Kerry J. Duncan</t>
  </si>
  <si>
    <t>5134 S. 1225 W., Riverdale, UT  84405</t>
  </si>
  <si>
    <t>is a member</t>
  </si>
  <si>
    <t>2139 N. Chianti Street, Saratoga Springs, UT  84045</t>
  </si>
  <si>
    <t>M-UNC</t>
  </si>
  <si>
    <t>DNF = Did not fire this match. M-UNC = Master Unclassified Class</t>
  </si>
  <si>
    <t>Non NRA members are assigned a speciel membership number for classification tracking purposes.</t>
  </si>
  <si>
    <t>NRA F-Class Prone Classification Rules, Sections 19.4. See See also https://competitions,nra.org/competition-resouurces/rule-books.</t>
  </si>
  <si>
    <t xml:space="preserve">A very mild day at Wendover, 77° F.   Wind was fluctuating 0-10 MPH. Wind dropoffs in Match 3 damaged many scores. </t>
  </si>
  <si>
    <t>DNf</t>
  </si>
  <si>
    <t>Jeff Hansen</t>
  </si>
  <si>
    <t>Earl Best</t>
  </si>
  <si>
    <t>189 Boynton Road, Layton, UT  84040</t>
  </si>
  <si>
    <t>?</t>
  </si>
  <si>
    <t>18 South 200 East, Spanish Fork, UT  84660</t>
  </si>
  <si>
    <t>tenxclean@gmail.com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</si>
</sst>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color indexed="8"/>
      <name val="Helvetica"/>
    </font>
    <font>
      <b/>
      <sz val="12"/>
      <color indexed="8"/>
      <name val="Helvetica"/>
    </font>
    <font>
      <b/>
      <sz val="20"/>
      <name val="Arial"/>
      <family val="2"/>
    </font>
    <font>
      <b/>
      <sz val="14"/>
      <name val="Arial"/>
      <family val="2"/>
    </font>
    <font>
      <sz val="12"/>
      <color theme="1"/>
      <name val="Helvetica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Helvetica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1"/>
      <color theme="10"/>
      <name val="Helvetica"/>
      <family val="2"/>
      <scheme val="minor"/>
    </font>
    <font>
      <b/>
      <sz val="14"/>
      <color indexed="8"/>
      <name val="Arial"/>
      <family val="2"/>
    </font>
    <font>
      <b/>
      <u/>
      <sz val="12"/>
      <name val="Helvetica"/>
      <family val="2"/>
      <scheme val="minor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1" fillId="0" borderId="0" applyNumberFormat="0" applyFill="0" applyBorder="0" applyAlignment="0" applyProtection="0"/>
  </cellStyleXfs>
  <cellXfs count="69">
    <xf numFmtId="0" fontId="0" fillId="0" borderId="0" xfId="0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  <xf numFmtId="2" fontId="5" fillId="0" borderId="1" xfId="0" applyNumberFormat="1" applyFont="1" applyBorder="1" applyAlignment="1"/>
    <xf numFmtId="3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/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1" fillId="0" borderId="0" xfId="1"/>
    <xf numFmtId="1" fontId="5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8" fillId="0" borderId="0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center" vertical="top" wrapText="1"/>
    </xf>
    <xf numFmtId="164" fontId="13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11" fillId="0" borderId="0" xfId="1" applyAlignment="1">
      <alignment vertical="top" wrapText="1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 wrapText="1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14" fillId="0" borderId="2" xfId="0" applyFont="1" applyBorder="1" applyAlignment="1"/>
    <xf numFmtId="0" fontId="6" fillId="0" borderId="2" xfId="0" applyFont="1" applyBorder="1" applyAlignment="1">
      <alignment horizontal="right"/>
    </xf>
    <xf numFmtId="2" fontId="8" fillId="0" borderId="0" xfId="0" applyNumberFormat="1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top" wrapText="1"/>
    </xf>
    <xf numFmtId="0" fontId="0" fillId="0" borderId="0" xfId="0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164" fontId="0" fillId="0" borderId="0" xfId="0" applyNumberForma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2" fontId="14" fillId="0" borderId="0" xfId="0" applyNumberFormat="1" applyFont="1" applyBorder="1" applyAlignment="1">
      <alignment horizontal="center" vertical="top" wrapText="1"/>
    </xf>
    <xf numFmtId="10" fontId="14" fillId="0" borderId="0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14" fillId="0" borderId="0" xfId="0" applyFont="1">
      <alignment vertical="top" wrapText="1"/>
    </xf>
    <xf numFmtId="164" fontId="14" fillId="0" borderId="0" xfId="0" applyNumberFormat="1" applyFont="1" applyAlignment="1">
      <alignment horizontal="center" vertical="top" wrapText="1"/>
    </xf>
    <xf numFmtId="2" fontId="6" fillId="0" borderId="1" xfId="0" applyNumberFormat="1" applyFont="1" applyBorder="1" applyAlignment="1"/>
    <xf numFmtId="3" fontId="9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right" vertical="top" wrapText="1"/>
    </xf>
    <xf numFmtId="0" fontId="5" fillId="0" borderId="5" xfId="0" applyFont="1" applyBorder="1" applyAlignment="1">
      <alignment horizontal="center"/>
    </xf>
    <xf numFmtId="0" fontId="0" fillId="0" borderId="0" xfId="0">
      <alignment vertical="top" wrapText="1"/>
    </xf>
    <xf numFmtId="14" fontId="3" fillId="0" borderId="0" xfId="0" applyNumberFormat="1" applyFont="1" applyAlignment="1">
      <alignment horizontal="left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enxclean@gmail.com" TargetMode="External"/><Relationship Id="rId3" Type="http://schemas.openxmlformats.org/officeDocument/2006/relationships/hyperlink" Target="mailto:James.D.Jensen52@gmail.com" TargetMode="External"/><Relationship Id="rId7" Type="http://schemas.openxmlformats.org/officeDocument/2006/relationships/hyperlink" Target="mailto:mowerman1001@yahoo,com" TargetMode="External"/><Relationship Id="rId2" Type="http://schemas.openxmlformats.org/officeDocument/2006/relationships/hyperlink" Target="mailto:bartcolledge01@gmail.com" TargetMode="External"/><Relationship Id="rId1" Type="http://schemas.openxmlformats.org/officeDocument/2006/relationships/hyperlink" Target="mailto:LarryScanlan308@gmail.com" TargetMode="External"/><Relationship Id="rId6" Type="http://schemas.openxmlformats.org/officeDocument/2006/relationships/hyperlink" Target="mailto:kerryjayd@gmail.com" TargetMode="External"/><Relationship Id="rId5" Type="http://schemas.openxmlformats.org/officeDocument/2006/relationships/hyperlink" Target="mailto:bstew6xc@gmail.com" TargetMode="External"/><Relationship Id="rId4" Type="http://schemas.openxmlformats.org/officeDocument/2006/relationships/hyperlink" Target="mailto:rdbmc1@gmail.com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Normal="100" workbookViewId="0">
      <selection activeCell="J19" sqref="J19"/>
    </sheetView>
  </sheetViews>
  <sheetFormatPr defaultRowHeight="12.5" x14ac:dyDescent="0.25"/>
  <cols>
    <col min="1" max="1" width="27.81640625" customWidth="1"/>
    <col min="2" max="2" width="17.6328125" style="2" customWidth="1"/>
    <col min="3" max="5" width="14.90625" style="2" customWidth="1"/>
    <col min="6" max="6" width="14.1796875" style="2" customWidth="1"/>
    <col min="7" max="7" width="14.90625" style="2" customWidth="1"/>
    <col min="8" max="8" width="14.90625" style="31" customWidth="1"/>
    <col min="9" max="9" width="11.54296875" bestFit="1" customWidth="1"/>
    <col min="11" max="11" width="24.6328125" customWidth="1"/>
  </cols>
  <sheetData>
    <row r="1" spans="1:9" ht="20" x14ac:dyDescent="0.25">
      <c r="A1" s="33" t="s">
        <v>1</v>
      </c>
    </row>
    <row r="2" spans="1:9" ht="15.65" customHeight="1" x14ac:dyDescent="0.4">
      <c r="A2" s="5" t="s">
        <v>64</v>
      </c>
    </row>
    <row r="3" spans="1:9" ht="18" x14ac:dyDescent="0.25">
      <c r="A3" s="30">
        <v>44451</v>
      </c>
    </row>
    <row r="4" spans="1:9" ht="18" x14ac:dyDescent="0.25">
      <c r="A4" s="28" t="s">
        <v>2</v>
      </c>
    </row>
    <row r="5" spans="1:9" ht="13.25" customHeight="1" x14ac:dyDescent="0.25">
      <c r="A5" s="28"/>
    </row>
    <row r="6" spans="1:9" ht="15" customHeight="1" x14ac:dyDescent="0.25">
      <c r="A6" s="1"/>
    </row>
    <row r="7" spans="1:9" ht="15" customHeight="1" x14ac:dyDescent="0.25">
      <c r="A7" s="47"/>
      <c r="B7" s="48"/>
      <c r="C7" s="49" t="s">
        <v>46</v>
      </c>
      <c r="D7" s="49" t="s">
        <v>46</v>
      </c>
      <c r="E7" s="49" t="s">
        <v>46</v>
      </c>
      <c r="F7" s="49" t="s">
        <v>46</v>
      </c>
      <c r="G7" s="39" t="s">
        <v>31</v>
      </c>
      <c r="H7" s="50"/>
    </row>
    <row r="8" spans="1:9" ht="15" customHeight="1" x14ac:dyDescent="0.25">
      <c r="A8" s="52" t="s">
        <v>10</v>
      </c>
      <c r="B8" s="29" t="s">
        <v>16</v>
      </c>
      <c r="C8" s="45" t="s">
        <v>17</v>
      </c>
      <c r="D8" s="45" t="s">
        <v>18</v>
      </c>
      <c r="E8" s="45" t="s">
        <v>19</v>
      </c>
      <c r="F8" s="45" t="s">
        <v>57</v>
      </c>
      <c r="G8" s="29" t="s">
        <v>6</v>
      </c>
      <c r="H8" s="32" t="s">
        <v>15</v>
      </c>
    </row>
    <row r="9" spans="1:9" ht="15" customHeight="1" x14ac:dyDescent="0.25">
      <c r="A9" s="64" t="s">
        <v>53</v>
      </c>
      <c r="B9" s="55" t="s">
        <v>51</v>
      </c>
      <c r="C9" s="53">
        <v>199.11</v>
      </c>
      <c r="D9" s="53">
        <v>197.13</v>
      </c>
      <c r="E9" s="53">
        <v>195.07</v>
      </c>
      <c r="F9" s="53"/>
      <c r="G9" s="46">
        <f>SUM(C9:F9)</f>
        <v>591.30999999999995</v>
      </c>
      <c r="H9" s="54">
        <f>G9/600</f>
        <v>0.9855166666666666</v>
      </c>
    </row>
    <row r="10" spans="1:9" ht="15" customHeight="1" x14ac:dyDescent="0.25">
      <c r="A10" s="64" t="s">
        <v>60</v>
      </c>
      <c r="B10" s="55" t="s">
        <v>77</v>
      </c>
      <c r="C10" s="53">
        <v>196.12</v>
      </c>
      <c r="D10" s="53">
        <v>197.11</v>
      </c>
      <c r="E10" s="53">
        <v>193.1</v>
      </c>
      <c r="F10" s="53"/>
      <c r="G10" s="46">
        <f>SUM(C10:F10)</f>
        <v>586.33000000000004</v>
      </c>
      <c r="H10" s="54">
        <f>G10/600</f>
        <v>0.97721666666666673</v>
      </c>
    </row>
    <row r="11" spans="1:9" ht="15" customHeight="1" x14ac:dyDescent="0.25">
      <c r="A11" s="64" t="s">
        <v>84</v>
      </c>
      <c r="B11" s="55" t="s">
        <v>51</v>
      </c>
      <c r="C11" s="53">
        <v>193.06</v>
      </c>
      <c r="D11" s="53">
        <v>192.08</v>
      </c>
      <c r="E11" s="53">
        <v>185.05</v>
      </c>
      <c r="F11" s="45"/>
      <c r="G11" s="46">
        <f>SUM(C11:F11)</f>
        <v>570.19000000000005</v>
      </c>
      <c r="H11" s="54">
        <f>G11/600</f>
        <v>0.95031666666666681</v>
      </c>
      <c r="I11" s="57"/>
    </row>
    <row r="12" spans="1:9" ht="15" customHeight="1" x14ac:dyDescent="0.25">
      <c r="A12" s="64" t="s">
        <v>83</v>
      </c>
      <c r="B12" s="55" t="s">
        <v>51</v>
      </c>
      <c r="C12" s="53">
        <v>184.03</v>
      </c>
      <c r="D12" s="53">
        <v>191.02</v>
      </c>
      <c r="E12" s="53">
        <v>178.04</v>
      </c>
      <c r="F12" s="45"/>
      <c r="G12" s="46">
        <f>SUM(C12:F12)</f>
        <v>553.09</v>
      </c>
      <c r="H12" s="54">
        <f>G12/600</f>
        <v>0.92181666666666673</v>
      </c>
      <c r="I12" s="57"/>
    </row>
    <row r="13" spans="1:9" ht="15" customHeight="1" x14ac:dyDescent="0.25">
      <c r="A13" s="64" t="s">
        <v>68</v>
      </c>
      <c r="B13" s="55" t="s">
        <v>77</v>
      </c>
      <c r="C13" s="53">
        <v>189.04</v>
      </c>
      <c r="D13" s="53">
        <v>187.02</v>
      </c>
      <c r="E13" s="53">
        <v>166.01</v>
      </c>
      <c r="F13" s="53"/>
      <c r="G13" s="46">
        <f>SUM(C13:F13)</f>
        <v>542.06999999999994</v>
      </c>
      <c r="H13" s="54">
        <f>G13/600</f>
        <v>0.90344999999999986</v>
      </c>
      <c r="I13" s="57"/>
    </row>
    <row r="14" spans="1:9" ht="15" customHeight="1" x14ac:dyDescent="0.25">
      <c r="A14" s="64" t="s">
        <v>42</v>
      </c>
      <c r="B14" s="55" t="s">
        <v>32</v>
      </c>
      <c r="C14" s="53">
        <v>189.01</v>
      </c>
      <c r="D14" s="53">
        <v>172.02</v>
      </c>
      <c r="E14" s="53">
        <v>173.04</v>
      </c>
      <c r="F14" s="53"/>
      <c r="G14" s="46">
        <f>SUM(C14:F14)</f>
        <v>534.06999999999994</v>
      </c>
      <c r="H14" s="54">
        <f>G14/600</f>
        <v>0.89011666666666656</v>
      </c>
      <c r="I14" s="57"/>
    </row>
    <row r="15" spans="1:9" ht="15" customHeight="1" x14ac:dyDescent="0.25">
      <c r="A15" s="64" t="s">
        <v>34</v>
      </c>
      <c r="B15" s="40" t="s">
        <v>33</v>
      </c>
      <c r="C15" s="53" t="s">
        <v>63</v>
      </c>
      <c r="D15" s="53" t="s">
        <v>63</v>
      </c>
      <c r="E15" s="53" t="s">
        <v>82</v>
      </c>
      <c r="F15" s="53"/>
      <c r="G15" s="46">
        <f t="shared" ref="G11:G16" si="0">SUM(C15:F15)</f>
        <v>0</v>
      </c>
      <c r="H15" s="54">
        <f>G15/600</f>
        <v>0</v>
      </c>
      <c r="I15" s="57"/>
    </row>
    <row r="16" spans="1:9" ht="15" customHeight="1" x14ac:dyDescent="0.25">
      <c r="A16" s="64" t="s">
        <v>0</v>
      </c>
      <c r="B16" s="55" t="s">
        <v>32</v>
      </c>
      <c r="C16" s="53">
        <v>147</v>
      </c>
      <c r="D16" s="53">
        <v>153.02000000000001</v>
      </c>
      <c r="E16" s="53" t="s">
        <v>63</v>
      </c>
      <c r="F16" s="53"/>
      <c r="G16" s="46">
        <f t="shared" si="0"/>
        <v>300.02</v>
      </c>
      <c r="H16" s="54">
        <f>G16/400</f>
        <v>0.75004999999999999</v>
      </c>
      <c r="I16" s="57"/>
    </row>
    <row r="17" spans="1:9" ht="15" customHeight="1" x14ac:dyDescent="0.25">
      <c r="A17" s="64"/>
      <c r="B17" s="55"/>
      <c r="C17" s="53"/>
      <c r="D17" s="53"/>
      <c r="E17" s="53"/>
      <c r="F17" s="53"/>
      <c r="G17" s="46"/>
      <c r="H17" s="54"/>
      <c r="I17" s="57"/>
    </row>
    <row r="18" spans="1:9" ht="15" customHeight="1" x14ac:dyDescent="0.25">
      <c r="A18" s="56" t="s">
        <v>81</v>
      </c>
      <c r="B18" s="56"/>
      <c r="C18" s="56"/>
      <c r="D18" s="56"/>
      <c r="E18" s="56"/>
      <c r="F18" s="56"/>
      <c r="G18" s="56"/>
      <c r="H18" s="56"/>
      <c r="I18" s="57"/>
    </row>
    <row r="19" spans="1:9" ht="15" customHeight="1" x14ac:dyDescent="0.25">
      <c r="A19" s="56" t="s">
        <v>78</v>
      </c>
      <c r="B19" s="56"/>
      <c r="C19" s="56"/>
      <c r="D19" s="56"/>
      <c r="E19" s="56"/>
      <c r="F19" s="56"/>
      <c r="G19" s="56"/>
      <c r="H19" s="56"/>
      <c r="I19" s="57"/>
    </row>
    <row r="20" spans="1:9" ht="15" customHeight="1" x14ac:dyDescent="0.25">
      <c r="A20" s="56"/>
      <c r="B20" s="56"/>
      <c r="C20" s="56"/>
      <c r="D20" s="56"/>
      <c r="E20" s="56"/>
      <c r="F20" s="56"/>
      <c r="G20" s="56"/>
      <c r="H20" s="56"/>
      <c r="I20" s="57"/>
    </row>
    <row r="21" spans="1:9" ht="15" customHeight="1" x14ac:dyDescent="0.25">
      <c r="A21" s="57" t="s">
        <v>14</v>
      </c>
      <c r="B21" s="55"/>
      <c r="C21" s="55"/>
      <c r="D21" s="55"/>
      <c r="E21" s="55"/>
      <c r="F21" s="55"/>
      <c r="G21" s="55"/>
      <c r="H21" s="58"/>
      <c r="I21" s="57"/>
    </row>
    <row r="22" spans="1:9" ht="15" customHeight="1" x14ac:dyDescent="0.25">
      <c r="A22" s="57" t="s">
        <v>0</v>
      </c>
      <c r="B22" s="55"/>
      <c r="C22" s="55"/>
      <c r="D22" s="55"/>
      <c r="E22" s="55"/>
      <c r="F22" s="55"/>
      <c r="G22" s="55"/>
      <c r="H22" s="58"/>
      <c r="I22" s="57"/>
    </row>
    <row r="23" spans="1:9" ht="15" customHeight="1" x14ac:dyDescent="0.25">
      <c r="B23" s="55"/>
      <c r="C23" s="55"/>
      <c r="D23" s="55"/>
      <c r="E23" s="55"/>
      <c r="F23" s="55"/>
      <c r="G23" s="55"/>
      <c r="H23" s="58"/>
      <c r="I23" s="57"/>
    </row>
    <row r="24" spans="1:9" ht="15" customHeight="1" x14ac:dyDescent="0.25"/>
    <row r="25" spans="1:9" ht="15" customHeight="1" thickBot="1" x14ac:dyDescent="0.4">
      <c r="A25" s="41" t="s">
        <v>56</v>
      </c>
      <c r="B25" s="42" t="s">
        <v>15</v>
      </c>
      <c r="C25" s="35"/>
      <c r="D25" s="43"/>
      <c r="E25" s="44" t="s">
        <v>20</v>
      </c>
      <c r="F25" s="44"/>
      <c r="G25" s="42" t="s">
        <v>15</v>
      </c>
    </row>
    <row r="26" spans="1:9" ht="15" customHeight="1" thickTop="1" x14ac:dyDescent="0.35">
      <c r="A26" s="35" t="s">
        <v>35</v>
      </c>
      <c r="B26" s="36" t="s">
        <v>21</v>
      </c>
      <c r="C26" s="35"/>
      <c r="D26" s="38" t="s">
        <v>35</v>
      </c>
      <c r="G26" s="36" t="s">
        <v>22</v>
      </c>
    </row>
    <row r="27" spans="1:9" ht="15" customHeight="1" x14ac:dyDescent="0.35">
      <c r="A27" s="35" t="s">
        <v>36</v>
      </c>
      <c r="B27" s="36" t="s">
        <v>23</v>
      </c>
      <c r="C27" s="35"/>
      <c r="D27" s="38" t="s">
        <v>36</v>
      </c>
      <c r="G27" s="36" t="s">
        <v>24</v>
      </c>
    </row>
    <row r="28" spans="1:9" ht="15" customHeight="1" x14ac:dyDescent="0.35">
      <c r="A28" s="35" t="s">
        <v>40</v>
      </c>
      <c r="B28" s="36" t="s">
        <v>25</v>
      </c>
      <c r="C28" s="35"/>
      <c r="D28" s="38" t="s">
        <v>40</v>
      </c>
      <c r="G28" s="36" t="s">
        <v>26</v>
      </c>
    </row>
    <row r="29" spans="1:9" ht="15" customHeight="1" x14ac:dyDescent="0.35">
      <c r="A29" s="35" t="s">
        <v>39</v>
      </c>
      <c r="B29" s="36" t="s">
        <v>27</v>
      </c>
      <c r="C29" s="35"/>
      <c r="D29" s="38" t="s">
        <v>39</v>
      </c>
      <c r="G29" s="36" t="s">
        <v>28</v>
      </c>
    </row>
    <row r="30" spans="1:9" ht="15" customHeight="1" x14ac:dyDescent="0.35">
      <c r="A30" s="35" t="s">
        <v>44</v>
      </c>
      <c r="B30" s="36" t="s">
        <v>29</v>
      </c>
      <c r="C30" s="35"/>
      <c r="D30" s="38" t="s">
        <v>44</v>
      </c>
      <c r="G30" s="36" t="s">
        <v>30</v>
      </c>
    </row>
    <row r="31" spans="1:9" ht="15" customHeight="1" x14ac:dyDescent="0.35">
      <c r="A31" s="38" t="s">
        <v>38</v>
      </c>
      <c r="B31" s="36" t="s">
        <v>37</v>
      </c>
      <c r="C31" s="35"/>
      <c r="D31" s="38" t="s">
        <v>38</v>
      </c>
      <c r="G31" s="36" t="s">
        <v>37</v>
      </c>
    </row>
    <row r="32" spans="1:9" ht="15.5" x14ac:dyDescent="0.35">
      <c r="A32" s="38"/>
      <c r="B32" s="37"/>
      <c r="C32" s="35"/>
      <c r="D32" s="38"/>
      <c r="E32" s="35"/>
      <c r="F32" s="35"/>
      <c r="G32" s="37"/>
    </row>
    <row r="33" spans="1:8" x14ac:dyDescent="0.25">
      <c r="A33" s="66" t="s">
        <v>65</v>
      </c>
      <c r="B33" s="66"/>
      <c r="C33" s="66"/>
      <c r="D33" s="66"/>
      <c r="E33" s="66"/>
    </row>
    <row r="34" spans="1:8" x14ac:dyDescent="0.25">
      <c r="A34" s="66" t="s">
        <v>79</v>
      </c>
      <c r="B34" s="66"/>
      <c r="C34" s="66"/>
      <c r="D34" s="66"/>
      <c r="E34" s="66"/>
    </row>
    <row r="35" spans="1:8" x14ac:dyDescent="0.25">
      <c r="A35" s="66" t="s">
        <v>66</v>
      </c>
      <c r="B35" s="66"/>
      <c r="C35" s="66"/>
      <c r="D35" s="66"/>
      <c r="E35" s="66"/>
    </row>
    <row r="36" spans="1:8" x14ac:dyDescent="0.25">
      <c r="A36" s="66" t="s">
        <v>67</v>
      </c>
      <c r="B36" s="66"/>
      <c r="C36" s="66"/>
      <c r="D36" s="66"/>
      <c r="E36" s="66"/>
      <c r="F36" s="66"/>
      <c r="G36" s="66"/>
      <c r="H36" s="66"/>
    </row>
    <row r="37" spans="1:8" x14ac:dyDescent="0.25">
      <c r="A37" s="66" t="s">
        <v>80</v>
      </c>
      <c r="B37" s="66"/>
      <c r="C37" s="66"/>
      <c r="D37" s="66"/>
      <c r="E37" s="66"/>
      <c r="F37" s="66"/>
      <c r="G37" s="66"/>
      <c r="H37" s="66"/>
    </row>
  </sheetData>
  <sortState xmlns:xlrd2="http://schemas.microsoft.com/office/spreadsheetml/2017/richdata2" ref="A9:H14">
    <sortCondition descending="1" ref="H14"/>
  </sortState>
  <mergeCells count="5">
    <mergeCell ref="A33:E33"/>
    <mergeCell ref="A34:E34"/>
    <mergeCell ref="A35:E35"/>
    <mergeCell ref="A37:H37"/>
    <mergeCell ref="A36:H36"/>
  </mergeCells>
  <pageMargins left="0.5" right="0.7" top="0.75" bottom="0.75" header="0.3" footer="0.3"/>
  <pageSetup scale="6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2"/>
  <sheetViews>
    <sheetView topLeftCell="A7" workbookViewId="0">
      <selection activeCell="D20" sqref="D20"/>
    </sheetView>
  </sheetViews>
  <sheetFormatPr defaultRowHeight="12.5" x14ac:dyDescent="0.25"/>
  <cols>
    <col min="1" max="1" width="18.6328125" customWidth="1"/>
    <col min="2" max="2" width="17.453125" bestFit="1" customWidth="1"/>
    <col min="3" max="3" width="23.90625" customWidth="1"/>
    <col min="4" max="4" width="61.81640625" customWidth="1"/>
    <col min="6" max="6" width="11.81640625" style="2" bestFit="1" customWidth="1"/>
  </cols>
  <sheetData>
    <row r="1" spans="1:9" ht="25" x14ac:dyDescent="0.5">
      <c r="A1" s="3" t="s">
        <v>4</v>
      </c>
      <c r="B1" s="4"/>
      <c r="C1" s="4"/>
      <c r="D1" s="4"/>
      <c r="E1" s="4"/>
      <c r="F1" s="26"/>
      <c r="G1" s="4"/>
      <c r="H1" s="4"/>
    </row>
    <row r="2" spans="1:9" ht="18" x14ac:dyDescent="0.4">
      <c r="A2" s="5" t="s">
        <v>50</v>
      </c>
      <c r="B2" s="4"/>
      <c r="C2" s="4"/>
      <c r="D2" s="4"/>
      <c r="E2" s="4"/>
      <c r="F2" s="26"/>
      <c r="G2" s="4"/>
      <c r="H2" s="4"/>
    </row>
    <row r="3" spans="1:9" ht="18" x14ac:dyDescent="0.4">
      <c r="A3" s="67">
        <v>44129</v>
      </c>
      <c r="B3" s="68"/>
      <c r="C3" s="4"/>
      <c r="D3" s="4"/>
      <c r="E3" s="4"/>
      <c r="F3" s="26"/>
      <c r="G3" s="4"/>
      <c r="H3" s="4"/>
    </row>
    <row r="4" spans="1:9" ht="18" x14ac:dyDescent="0.4">
      <c r="A4" s="5" t="s">
        <v>5</v>
      </c>
      <c r="B4" s="4"/>
      <c r="C4" s="4"/>
      <c r="D4" s="4"/>
      <c r="E4" s="4"/>
      <c r="F4" s="26"/>
      <c r="G4" s="4"/>
      <c r="H4" s="4"/>
    </row>
    <row r="5" spans="1:9" ht="15.5" x14ac:dyDescent="0.35">
      <c r="A5" s="4"/>
      <c r="B5" s="9"/>
      <c r="C5" s="6"/>
      <c r="D5" s="6"/>
      <c r="E5" s="7"/>
      <c r="F5" s="27"/>
      <c r="G5" s="7"/>
      <c r="H5" s="4"/>
    </row>
    <row r="6" spans="1:9" ht="15.5" x14ac:dyDescent="0.35">
      <c r="A6" s="4"/>
      <c r="B6" s="6"/>
      <c r="C6" s="6"/>
      <c r="D6" s="6"/>
      <c r="E6" s="8" t="s">
        <v>6</v>
      </c>
      <c r="F6" s="8" t="s">
        <v>6</v>
      </c>
      <c r="G6" s="7"/>
      <c r="H6" s="4"/>
    </row>
    <row r="7" spans="1:9" ht="15.5" x14ac:dyDescent="0.35">
      <c r="B7" s="6"/>
      <c r="C7" s="6"/>
      <c r="D7" s="6"/>
      <c r="E7" s="8" t="s">
        <v>8</v>
      </c>
      <c r="F7" s="8" t="s">
        <v>3</v>
      </c>
      <c r="G7" s="7"/>
      <c r="H7" s="4"/>
    </row>
    <row r="8" spans="1:9" ht="15.5" x14ac:dyDescent="0.25">
      <c r="B8" s="11" t="s">
        <v>9</v>
      </c>
      <c r="C8" s="11" t="s">
        <v>10</v>
      </c>
      <c r="D8" s="11" t="s">
        <v>11</v>
      </c>
      <c r="E8" s="11" t="s">
        <v>12</v>
      </c>
      <c r="F8" s="11" t="s">
        <v>13</v>
      </c>
      <c r="G8" s="11"/>
      <c r="H8" s="4"/>
    </row>
    <row r="9" spans="1:9" ht="15.5" x14ac:dyDescent="0.35">
      <c r="A9" s="10" t="s">
        <v>7</v>
      </c>
      <c r="B9" s="11"/>
      <c r="C9" s="11"/>
      <c r="D9" s="11"/>
      <c r="E9" s="11"/>
      <c r="F9" s="11"/>
      <c r="G9" s="11"/>
      <c r="H9" s="4"/>
    </row>
    <row r="10" spans="1:9" ht="15.5" x14ac:dyDescent="0.35">
      <c r="B10" s="12"/>
      <c r="C10" s="13"/>
      <c r="D10" s="65"/>
      <c r="E10" s="14"/>
      <c r="F10" s="24"/>
      <c r="G10" s="17"/>
      <c r="H10" s="16"/>
      <c r="I10" s="4"/>
    </row>
    <row r="11" spans="1:9" ht="15.5" x14ac:dyDescent="0.35">
      <c r="A11" s="18" t="s">
        <v>45</v>
      </c>
      <c r="B11" s="19"/>
      <c r="C11" s="62"/>
      <c r="D11" s="20"/>
      <c r="E11" s="25"/>
      <c r="F11" s="17"/>
      <c r="G11" s="11"/>
      <c r="H11" s="4"/>
    </row>
    <row r="12" spans="1:9" ht="15" customHeight="1" x14ac:dyDescent="0.35">
      <c r="B12" s="60">
        <v>231692385</v>
      </c>
      <c r="C12" s="63" t="s">
        <v>47</v>
      </c>
      <c r="D12" s="61" t="s">
        <v>48</v>
      </c>
      <c r="E12" s="24">
        <v>60</v>
      </c>
      <c r="F12" s="15"/>
      <c r="G12" s="22"/>
      <c r="H12" s="4"/>
    </row>
    <row r="13" spans="1:9" ht="15" customHeight="1" x14ac:dyDescent="0.35">
      <c r="B13" s="60">
        <v>42186116</v>
      </c>
      <c r="C13" s="63" t="s">
        <v>53</v>
      </c>
      <c r="D13" s="61" t="s">
        <v>55</v>
      </c>
      <c r="E13" s="24">
        <v>60</v>
      </c>
      <c r="F13" s="15"/>
      <c r="G13" s="22"/>
      <c r="H13" s="4"/>
    </row>
    <row r="14" spans="1:9" ht="15" customHeight="1" x14ac:dyDescent="0.35">
      <c r="B14" s="60">
        <v>231692385</v>
      </c>
      <c r="C14" s="63" t="s">
        <v>47</v>
      </c>
      <c r="D14" s="61" t="s">
        <v>48</v>
      </c>
      <c r="E14" s="24">
        <v>60</v>
      </c>
      <c r="F14" s="15"/>
      <c r="G14" s="22"/>
      <c r="H14" s="4"/>
    </row>
    <row r="15" spans="1:9" ht="15" customHeight="1" x14ac:dyDescent="0.35">
      <c r="B15" s="60">
        <v>132412040</v>
      </c>
      <c r="C15" s="63" t="s">
        <v>72</v>
      </c>
      <c r="D15" s="61" t="s">
        <v>49</v>
      </c>
      <c r="E15" s="24">
        <v>60</v>
      </c>
      <c r="F15" s="15"/>
      <c r="G15" s="22"/>
      <c r="H15" s="4"/>
    </row>
    <row r="16" spans="1:9" ht="15" customHeight="1" x14ac:dyDescent="0.35">
      <c r="B16" s="60">
        <v>266277961</v>
      </c>
      <c r="C16" s="63" t="s">
        <v>73</v>
      </c>
      <c r="D16" s="61" t="s">
        <v>74</v>
      </c>
      <c r="E16" s="24">
        <v>60</v>
      </c>
      <c r="F16" s="15"/>
      <c r="G16" s="22"/>
      <c r="H16" s="4"/>
    </row>
    <row r="17" spans="1:8" ht="15" customHeight="1" x14ac:dyDescent="0.35">
      <c r="B17" s="60" t="s">
        <v>75</v>
      </c>
      <c r="C17" s="63" t="s">
        <v>60</v>
      </c>
      <c r="D17" s="61" t="s">
        <v>76</v>
      </c>
      <c r="E17" s="24">
        <v>60</v>
      </c>
      <c r="F17" s="15"/>
      <c r="G17" s="22"/>
      <c r="H17" s="4"/>
    </row>
    <row r="18" spans="1:8" ht="15" customHeight="1" x14ac:dyDescent="0.35">
      <c r="B18" s="60">
        <v>14518397</v>
      </c>
      <c r="C18" s="63" t="s">
        <v>84</v>
      </c>
      <c r="D18" s="61" t="s">
        <v>85</v>
      </c>
      <c r="E18" s="24">
        <v>60</v>
      </c>
      <c r="F18" s="15"/>
      <c r="G18" s="22"/>
      <c r="H18" s="4"/>
    </row>
    <row r="19" spans="1:8" ht="15" customHeight="1" x14ac:dyDescent="0.35">
      <c r="B19" s="60" t="s">
        <v>86</v>
      </c>
      <c r="C19" s="63" t="s">
        <v>83</v>
      </c>
      <c r="D19" s="61" t="s">
        <v>87</v>
      </c>
      <c r="E19" s="24">
        <v>60</v>
      </c>
      <c r="F19" s="15"/>
      <c r="G19" s="22"/>
      <c r="H19" s="4"/>
    </row>
    <row r="20" spans="1:8" ht="15" customHeight="1" x14ac:dyDescent="0.35">
      <c r="B20" s="60"/>
      <c r="C20" s="63"/>
      <c r="D20" s="61"/>
      <c r="E20" s="24"/>
      <c r="F20" s="15"/>
      <c r="G20" s="22"/>
      <c r="H20" s="4"/>
    </row>
    <row r="21" spans="1:8" ht="15" customHeight="1" x14ac:dyDescent="0.35">
      <c r="A21" s="59" t="s">
        <v>52</v>
      </c>
      <c r="B21" s="60"/>
      <c r="C21" s="21"/>
      <c r="D21" s="61"/>
      <c r="E21" s="24"/>
      <c r="F21" s="15"/>
      <c r="G21" s="22"/>
      <c r="H21" s="4"/>
    </row>
    <row r="22" spans="1:8" ht="15" customHeight="1" x14ac:dyDescent="0.35">
      <c r="B22" s="60">
        <v>18299774</v>
      </c>
      <c r="C22" s="63" t="s">
        <v>58</v>
      </c>
      <c r="D22" s="61" t="s">
        <v>59</v>
      </c>
      <c r="E22" s="24">
        <v>60</v>
      </c>
      <c r="F22" s="17"/>
      <c r="G22" s="16"/>
      <c r="H22" s="4"/>
    </row>
  </sheetData>
  <mergeCells count="1">
    <mergeCell ref="A3:B3"/>
  </mergeCells>
  <pageMargins left="0.5" right="0.15" top="0.75" bottom="0.75" header="0.3" footer="0.3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A9" sqref="A9"/>
    </sheetView>
  </sheetViews>
  <sheetFormatPr defaultRowHeight="12.5" x14ac:dyDescent="0.25"/>
  <cols>
    <col min="1" max="1" width="15.6328125" style="2" bestFit="1" customWidth="1"/>
    <col min="2" max="2" width="34.08984375" customWidth="1"/>
    <col min="5" max="5" width="28.6328125" customWidth="1"/>
  </cols>
  <sheetData>
    <row r="1" spans="1:2" ht="15" customHeight="1" x14ac:dyDescent="0.3">
      <c r="A1" s="51" t="s">
        <v>0</v>
      </c>
      <c r="B1" s="23" t="s">
        <v>54</v>
      </c>
    </row>
    <row r="2" spans="1:2" ht="15" customHeight="1" x14ac:dyDescent="0.25">
      <c r="A2" s="2" t="s">
        <v>34</v>
      </c>
      <c r="B2" s="34" t="s">
        <v>41</v>
      </c>
    </row>
    <row r="3" spans="1:2" ht="15" customHeight="1" x14ac:dyDescent="0.25">
      <c r="A3" s="2" t="s">
        <v>42</v>
      </c>
      <c r="B3" s="34" t="s">
        <v>43</v>
      </c>
    </row>
    <row r="4" spans="1:2" ht="14" x14ac:dyDescent="0.25">
      <c r="A4" s="2" t="s">
        <v>60</v>
      </c>
      <c r="B4" s="34" t="s">
        <v>61</v>
      </c>
    </row>
    <row r="5" spans="1:2" ht="14" x14ac:dyDescent="0.25">
      <c r="A5" s="2" t="s">
        <v>53</v>
      </c>
      <c r="B5" s="34" t="s">
        <v>62</v>
      </c>
    </row>
    <row r="6" spans="1:2" ht="14" x14ac:dyDescent="0.25">
      <c r="A6" s="2" t="s">
        <v>68</v>
      </c>
      <c r="B6" s="34" t="s">
        <v>69</v>
      </c>
    </row>
    <row r="7" spans="1:2" ht="14" x14ac:dyDescent="0.25">
      <c r="A7" s="2" t="s">
        <v>70</v>
      </c>
      <c r="B7" s="34" t="s">
        <v>71</v>
      </c>
    </row>
    <row r="8" spans="1:2" ht="14" x14ac:dyDescent="0.25">
      <c r="A8" s="2" t="s">
        <v>83</v>
      </c>
      <c r="B8" s="34" t="s">
        <v>88</v>
      </c>
    </row>
  </sheetData>
  <hyperlinks>
    <hyperlink ref="B1" r:id="rId1" xr:uid="{D2D5F41D-CC30-489D-995F-867FA1E95A53}"/>
    <hyperlink ref="B2" r:id="rId2" xr:uid="{042CB2EB-4CD1-4F27-B5AD-5C66C6832AEC}"/>
    <hyperlink ref="B3" r:id="rId3" xr:uid="{F77E8072-C1BD-430E-A15E-539CC3047F26}"/>
    <hyperlink ref="B4" r:id="rId4" xr:uid="{CD5FC2F2-3289-4CEB-BC86-A802FF362DF8}"/>
    <hyperlink ref="B5" r:id="rId5" xr:uid="{55D65A36-18A6-4851-88B5-99707E573E7C}"/>
    <hyperlink ref="B6" r:id="rId6" xr:uid="{FD7249A3-02E5-4C91-9548-41A4A909B773}"/>
    <hyperlink ref="B7" r:id="rId7" xr:uid="{25F1CB00-F83E-4A47-9307-D0B74EB952B6}"/>
    <hyperlink ref="B8" r:id="rId8" xr:uid="{CC0A996A-D683-41D6-A621-F14DC455F236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Results Bulletin</vt:lpstr>
      <vt:lpstr>Results to NRA</vt:lpstr>
      <vt:lpstr>Email Contacts</vt:lpstr>
      <vt:lpstr>'Email Contacts'!Print_Area</vt:lpstr>
      <vt:lpstr>'Results Bulletin'!Print_Area</vt:lpstr>
      <vt:lpstr>'Results to NRA'!Print_Area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Larry Scanlan</cp:lastModifiedBy>
  <cp:lastPrinted>2025-09-14T20:02:37Z</cp:lastPrinted>
  <dcterms:created xsi:type="dcterms:W3CDTF">2016-09-04T17:38:26Z</dcterms:created>
  <dcterms:modified xsi:type="dcterms:W3CDTF">2025-09-14T20:07:36Z</dcterms:modified>
</cp:coreProperties>
</file>